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" i="1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2"/>
  <c r="D2" i="2"/>
  <c r="D4"/>
  <c r="D5"/>
  <c r="D6"/>
  <c r="D7"/>
  <c r="D8"/>
  <c r="D9"/>
  <c r="D10"/>
  <c r="D11"/>
  <c r="D12"/>
  <c r="D13"/>
  <c r="D14"/>
  <c r="D15"/>
  <c r="D16"/>
  <c r="D17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"/>
  <c r="C3"/>
  <c r="C4"/>
  <c r="C5"/>
  <c r="C6"/>
  <c r="C7"/>
  <c r="C8"/>
  <c r="C9"/>
  <c r="C10"/>
  <c r="C11"/>
  <c r="C12"/>
  <c r="C13"/>
  <c r="C14"/>
  <c r="C15"/>
  <c r="C16"/>
  <c r="C17"/>
  <c r="C18"/>
  <c r="D18" s="1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2"/>
  <c r="C2" i="1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</calcChain>
</file>

<file path=xl/sharedStrings.xml><?xml version="1.0" encoding="utf-8"?>
<sst xmlns="http://schemas.openxmlformats.org/spreadsheetml/2006/main" count="8" uniqueCount="6">
  <si>
    <t>V</t>
  </si>
  <si>
    <t>I</t>
  </si>
  <si>
    <t>I^(2/3)</t>
  </si>
  <si>
    <t>I (micro A)</t>
  </si>
  <si>
    <t>I (mA)</t>
  </si>
  <si>
    <t>log  of I (mA)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</si>
</sst>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E"/>
  <c:chart>
    <c:title>
      <c:layout/>
    </c:title>
    <c:plotArea>
      <c:layout/>
      <c:lineChart>
        <c:grouping val="standard"/>
        <c:ser>
          <c:idx val="2"/>
          <c:order val="0"/>
          <c:tx>
            <c:strRef>
              <c:f>Sheet1!$C$1</c:f>
              <c:strCache>
                <c:ptCount val="1"/>
                <c:pt idx="0">
                  <c:v>I^(2/3)</c:v>
                </c:pt>
              </c:strCache>
            </c:strRef>
          </c:tx>
          <c:cat>
            <c:numRef>
              <c:f>Sheet1!$A$2:$A$35</c:f>
              <c:numCache>
                <c:formatCode>General</c:formatCode>
                <c:ptCount val="34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16</c:v>
                </c:pt>
                <c:pt idx="32">
                  <c:v>16.5</c:v>
                </c:pt>
                <c:pt idx="33">
                  <c:v>17</c:v>
                </c:pt>
              </c:numCache>
            </c:numRef>
          </c:cat>
          <c:val>
            <c:numRef>
              <c:f>Sheet1!$C$2:$C$35</c:f>
              <c:numCache>
                <c:formatCode>General</c:formatCode>
                <c:ptCount val="34"/>
                <c:pt idx="0">
                  <c:v>0.84009258238805273</c:v>
                </c:pt>
                <c:pt idx="1">
                  <c:v>1.1603972084031948</c:v>
                </c:pt>
                <c:pt idx="2">
                  <c:v>1.4742416862411394</c:v>
                </c:pt>
                <c:pt idx="3">
                  <c:v>1.7675779484371485</c:v>
                </c:pt>
                <c:pt idx="4">
                  <c:v>2.0522560924295328</c:v>
                </c:pt>
                <c:pt idx="5">
                  <c:v>2.3358528340546965</c:v>
                </c:pt>
                <c:pt idx="6">
                  <c:v>2.6072823451627376</c:v>
                </c:pt>
                <c:pt idx="7">
                  <c:v>2.8888234096488921</c:v>
                </c:pt>
                <c:pt idx="8">
                  <c:v>3.1834562845219674</c:v>
                </c:pt>
                <c:pt idx="9">
                  <c:v>3.4542732178652469</c:v>
                </c:pt>
                <c:pt idx="10">
                  <c:v>3.7390292694507758</c:v>
                </c:pt>
                <c:pt idx="11">
                  <c:v>4.0266224186084498</c:v>
                </c:pt>
                <c:pt idx="12">
                  <c:v>4.3139191996413597</c:v>
                </c:pt>
                <c:pt idx="13">
                  <c:v>4.5981656201933294</c:v>
                </c:pt>
                <c:pt idx="14">
                  <c:v>4.8859517098708309</c:v>
                </c:pt>
                <c:pt idx="15">
                  <c:v>5.1596282006812713</c:v>
                </c:pt>
                <c:pt idx="16">
                  <c:v>5.4319505014204399</c:v>
                </c:pt>
                <c:pt idx="17">
                  <c:v>5.6920212569622191</c:v>
                </c:pt>
                <c:pt idx="18">
                  <c:v>5.9298648526899616</c:v>
                </c:pt>
                <c:pt idx="19">
                  <c:v>6.1576580741652034</c:v>
                </c:pt>
                <c:pt idx="20">
                  <c:v>6.3786733155316577</c:v>
                </c:pt>
                <c:pt idx="21">
                  <c:v>6.6037085065746917</c:v>
                </c:pt>
                <c:pt idx="22">
                  <c:v>6.8351759985375997</c:v>
                </c:pt>
                <c:pt idx="23">
                  <c:v>7.085347019948947</c:v>
                </c:pt>
                <c:pt idx="24">
                  <c:v>7.3213243992996508</c:v>
                </c:pt>
                <c:pt idx="25">
                  <c:v>7.5874793842459276</c:v>
                </c:pt>
                <c:pt idx="26">
                  <c:v>7.8276141544561906</c:v>
                </c:pt>
                <c:pt idx="27">
                  <c:v>8.0875793990900622</c:v>
                </c:pt>
                <c:pt idx="28">
                  <c:v>8.3203352922076164</c:v>
                </c:pt>
                <c:pt idx="29">
                  <c:v>8.595418507988029</c:v>
                </c:pt>
                <c:pt idx="30">
                  <c:v>8.8885430999744788</c:v>
                </c:pt>
                <c:pt idx="31">
                  <c:v>10.515653145892353</c:v>
                </c:pt>
                <c:pt idx="32">
                  <c:v>12.101932619383101</c:v>
                </c:pt>
                <c:pt idx="33">
                  <c:v>14.602351532160471</c:v>
                </c:pt>
              </c:numCache>
            </c:numRef>
          </c:val>
        </c:ser>
        <c:marker val="1"/>
        <c:axId val="49460736"/>
        <c:axId val="49462272"/>
      </c:lineChart>
      <c:catAx>
        <c:axId val="49460736"/>
        <c:scaling>
          <c:orientation val="minMax"/>
        </c:scaling>
        <c:axPos val="b"/>
        <c:numFmt formatCode="General" sourceLinked="1"/>
        <c:tickLblPos val="nextTo"/>
        <c:crossAx val="49462272"/>
        <c:crosses val="autoZero"/>
        <c:auto val="1"/>
        <c:lblAlgn val="ctr"/>
        <c:lblOffset val="100"/>
      </c:catAx>
      <c:valAx>
        <c:axId val="49462272"/>
        <c:scaling>
          <c:orientation val="minMax"/>
        </c:scaling>
        <c:axPos val="l"/>
        <c:majorGridlines/>
        <c:numFmt formatCode="General" sourceLinked="1"/>
        <c:tickLblPos val="nextTo"/>
        <c:crossAx val="494607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E"/>
  <c:chart>
    <c:title>
      <c:tx>
        <c:rich>
          <a:bodyPr/>
          <a:lstStyle/>
          <a:p>
            <a:pPr>
              <a:defRPr/>
            </a:pPr>
            <a:r>
              <a:rPr lang="en-IE"/>
              <a:t>Discharge</a:t>
            </a:r>
            <a:r>
              <a:rPr lang="en-IE" baseline="0"/>
              <a:t> current I versus applied voltage V (tube 884)</a:t>
            </a:r>
            <a:endParaRPr lang="en-IE"/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Sheet1!$C$2:$C$35</c:f>
              <c:numCache>
                <c:formatCode>General</c:formatCode>
                <c:ptCount val="34"/>
                <c:pt idx="0">
                  <c:v>0.84009258238805273</c:v>
                </c:pt>
                <c:pt idx="1">
                  <c:v>1.1603972084031948</c:v>
                </c:pt>
                <c:pt idx="2">
                  <c:v>1.4742416862411394</c:v>
                </c:pt>
                <c:pt idx="3">
                  <c:v>1.7675779484371485</c:v>
                </c:pt>
                <c:pt idx="4">
                  <c:v>2.0522560924295328</c:v>
                </c:pt>
                <c:pt idx="5">
                  <c:v>2.3358528340546965</c:v>
                </c:pt>
                <c:pt idx="6">
                  <c:v>2.6072823451627376</c:v>
                </c:pt>
                <c:pt idx="7">
                  <c:v>2.8888234096488921</c:v>
                </c:pt>
                <c:pt idx="8">
                  <c:v>3.1834562845219674</c:v>
                </c:pt>
                <c:pt idx="9">
                  <c:v>3.4542732178652469</c:v>
                </c:pt>
                <c:pt idx="10">
                  <c:v>3.7390292694507758</c:v>
                </c:pt>
                <c:pt idx="11">
                  <c:v>4.0266224186084498</c:v>
                </c:pt>
                <c:pt idx="12">
                  <c:v>4.3139191996413597</c:v>
                </c:pt>
                <c:pt idx="13">
                  <c:v>4.5981656201933294</c:v>
                </c:pt>
                <c:pt idx="14">
                  <c:v>4.8859517098708309</c:v>
                </c:pt>
                <c:pt idx="15">
                  <c:v>5.1596282006812713</c:v>
                </c:pt>
                <c:pt idx="16">
                  <c:v>5.4319505014204399</c:v>
                </c:pt>
                <c:pt idx="17">
                  <c:v>5.6920212569622191</c:v>
                </c:pt>
                <c:pt idx="18">
                  <c:v>5.9298648526899616</c:v>
                </c:pt>
                <c:pt idx="19">
                  <c:v>6.1576580741652034</c:v>
                </c:pt>
                <c:pt idx="20">
                  <c:v>6.3786733155316577</c:v>
                </c:pt>
                <c:pt idx="21">
                  <c:v>6.6037085065746917</c:v>
                </c:pt>
                <c:pt idx="22">
                  <c:v>6.8351759985375997</c:v>
                </c:pt>
                <c:pt idx="23">
                  <c:v>7.085347019948947</c:v>
                </c:pt>
                <c:pt idx="24">
                  <c:v>7.3213243992996508</c:v>
                </c:pt>
                <c:pt idx="25">
                  <c:v>7.5874793842459276</c:v>
                </c:pt>
                <c:pt idx="26">
                  <c:v>7.8276141544561906</c:v>
                </c:pt>
                <c:pt idx="27">
                  <c:v>8.0875793990900622</c:v>
                </c:pt>
                <c:pt idx="28">
                  <c:v>8.3203352922076164</c:v>
                </c:pt>
                <c:pt idx="29">
                  <c:v>8.595418507988029</c:v>
                </c:pt>
                <c:pt idx="30">
                  <c:v>8.8885430999744788</c:v>
                </c:pt>
                <c:pt idx="31">
                  <c:v>10.515653145892353</c:v>
                </c:pt>
                <c:pt idx="32">
                  <c:v>12.101932619383101</c:v>
                </c:pt>
                <c:pt idx="33">
                  <c:v>14.602351532160471</c:v>
                </c:pt>
              </c:numCache>
            </c:numRef>
          </c:xVal>
          <c:yVal>
            <c:numRef>
              <c:f>Sheet1!$D$2:$D$35</c:f>
              <c:numCache>
                <c:formatCode>General</c:formatCode>
                <c:ptCount val="34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16</c:v>
                </c:pt>
                <c:pt idx="32">
                  <c:v>16.5</c:v>
                </c:pt>
                <c:pt idx="33">
                  <c:v>17</c:v>
                </c:pt>
              </c:numCache>
            </c:numRef>
          </c:yVal>
        </c:ser>
        <c:dLbls>
          <c:dLblPos val="r"/>
        </c:dLbls>
        <c:axId val="60711296"/>
        <c:axId val="60705408"/>
      </c:scatterChart>
      <c:valAx>
        <c:axId val="607112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Tube Current I2/3 (mA)</a:t>
                </a:r>
              </a:p>
            </c:rich>
          </c:tx>
          <c:layout/>
        </c:title>
        <c:numFmt formatCode="General" sourceLinked="1"/>
        <c:tickLblPos val="nextTo"/>
        <c:crossAx val="60705408"/>
        <c:crosses val="autoZero"/>
        <c:crossBetween val="midCat"/>
      </c:valAx>
      <c:valAx>
        <c:axId val="60705408"/>
        <c:scaling>
          <c:orientation val="minMax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Collector Voltage (V)</a:t>
                </a:r>
              </a:p>
            </c:rich>
          </c:tx>
          <c:layout/>
        </c:title>
        <c:numFmt formatCode="General" sourceLinked="1"/>
        <c:tickLblPos val="nextTo"/>
        <c:crossAx val="60711296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E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Sheet2!$A$2:$A$36</c:f>
              <c:numCache>
                <c:formatCode>General</c:formatCode>
                <c:ptCount val="35"/>
                <c:pt idx="0">
                  <c:v>-9</c:v>
                </c:pt>
                <c:pt idx="1">
                  <c:v>-8</c:v>
                </c:pt>
                <c:pt idx="2">
                  <c:v>-7</c:v>
                </c:pt>
                <c:pt idx="3">
                  <c:v>-6</c:v>
                </c:pt>
                <c:pt idx="4">
                  <c:v>-5.5</c:v>
                </c:pt>
                <c:pt idx="5">
                  <c:v>-5</c:v>
                </c:pt>
                <c:pt idx="6">
                  <c:v>-4.5</c:v>
                </c:pt>
                <c:pt idx="7">
                  <c:v>-4</c:v>
                </c:pt>
                <c:pt idx="8">
                  <c:v>-3.5</c:v>
                </c:pt>
                <c:pt idx="9">
                  <c:v>-3</c:v>
                </c:pt>
                <c:pt idx="10">
                  <c:v>-2.5</c:v>
                </c:pt>
                <c:pt idx="11">
                  <c:v>-2</c:v>
                </c:pt>
                <c:pt idx="12">
                  <c:v>-1.5</c:v>
                </c:pt>
                <c:pt idx="13">
                  <c:v>-1</c:v>
                </c:pt>
                <c:pt idx="14">
                  <c:v>-0.5</c:v>
                </c:pt>
                <c:pt idx="15">
                  <c:v>0</c:v>
                </c:pt>
                <c:pt idx="16">
                  <c:v>0.5</c:v>
                </c:pt>
                <c:pt idx="17">
                  <c:v>1</c:v>
                </c:pt>
                <c:pt idx="18">
                  <c:v>1.5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</c:numCache>
            </c:numRef>
          </c:xVal>
          <c:yVal>
            <c:numRef>
              <c:f>Sheet2!$B$2:$B$36</c:f>
              <c:numCache>
                <c:formatCode>General</c:formatCode>
                <c:ptCount val="35"/>
                <c:pt idx="0">
                  <c:v>-2.2000000000000002</c:v>
                </c:pt>
                <c:pt idx="1">
                  <c:v>-2</c:v>
                </c:pt>
                <c:pt idx="2">
                  <c:v>-1.8</c:v>
                </c:pt>
                <c:pt idx="3">
                  <c:v>-1.5</c:v>
                </c:pt>
                <c:pt idx="4">
                  <c:v>-1.3</c:v>
                </c:pt>
                <c:pt idx="5">
                  <c:v>-0.7</c:v>
                </c:pt>
                <c:pt idx="6">
                  <c:v>0.1</c:v>
                </c:pt>
                <c:pt idx="7">
                  <c:v>2.2000000000000002</c:v>
                </c:pt>
                <c:pt idx="8">
                  <c:v>4.3</c:v>
                </c:pt>
                <c:pt idx="9">
                  <c:v>8.5</c:v>
                </c:pt>
                <c:pt idx="10">
                  <c:v>13.7</c:v>
                </c:pt>
                <c:pt idx="11">
                  <c:v>20.5</c:v>
                </c:pt>
                <c:pt idx="12">
                  <c:v>29</c:v>
                </c:pt>
                <c:pt idx="13">
                  <c:v>45</c:v>
                </c:pt>
                <c:pt idx="14">
                  <c:v>90.9</c:v>
                </c:pt>
                <c:pt idx="15">
                  <c:v>239</c:v>
                </c:pt>
                <c:pt idx="16">
                  <c:v>770</c:v>
                </c:pt>
                <c:pt idx="17">
                  <c:v>1600</c:v>
                </c:pt>
                <c:pt idx="18">
                  <c:v>2300</c:v>
                </c:pt>
                <c:pt idx="19">
                  <c:v>3130</c:v>
                </c:pt>
                <c:pt idx="20">
                  <c:v>4260</c:v>
                </c:pt>
                <c:pt idx="21">
                  <c:v>4600</c:v>
                </c:pt>
                <c:pt idx="22">
                  <c:v>4860</c:v>
                </c:pt>
                <c:pt idx="23">
                  <c:v>5080</c:v>
                </c:pt>
                <c:pt idx="24">
                  <c:v>5230</c:v>
                </c:pt>
                <c:pt idx="25">
                  <c:v>5350</c:v>
                </c:pt>
                <c:pt idx="26">
                  <c:v>5450</c:v>
                </c:pt>
                <c:pt idx="27">
                  <c:v>5550</c:v>
                </c:pt>
                <c:pt idx="28">
                  <c:v>5660</c:v>
                </c:pt>
                <c:pt idx="29">
                  <c:v>5820</c:v>
                </c:pt>
                <c:pt idx="30">
                  <c:v>6170</c:v>
                </c:pt>
                <c:pt idx="31">
                  <c:v>6930</c:v>
                </c:pt>
                <c:pt idx="32">
                  <c:v>7880</c:v>
                </c:pt>
                <c:pt idx="33">
                  <c:v>8890</c:v>
                </c:pt>
                <c:pt idx="34">
                  <c:v>9710</c:v>
                </c:pt>
              </c:numCache>
            </c:numRef>
          </c:yVal>
        </c:ser>
        <c:axId val="69508480"/>
        <c:axId val="69506944"/>
      </c:scatterChart>
      <c:valAx>
        <c:axId val="69508480"/>
        <c:scaling>
          <c:orientation val="minMax"/>
        </c:scaling>
        <c:axPos val="b"/>
        <c:numFmt formatCode="General" sourceLinked="1"/>
        <c:tickLblPos val="nextTo"/>
        <c:crossAx val="69506944"/>
        <c:crosses val="autoZero"/>
        <c:crossBetween val="midCat"/>
      </c:valAx>
      <c:valAx>
        <c:axId val="69506944"/>
        <c:scaling>
          <c:orientation val="minMax"/>
        </c:scaling>
        <c:axPos val="l"/>
        <c:majorGridlines/>
        <c:numFmt formatCode="General" sourceLinked="1"/>
        <c:tickLblPos val="nextTo"/>
        <c:crossAx val="6950848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E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Sheet2!$A$2:$A$27</c:f>
              <c:numCache>
                <c:formatCode>General</c:formatCode>
                <c:ptCount val="26"/>
                <c:pt idx="0">
                  <c:v>-9</c:v>
                </c:pt>
                <c:pt idx="1">
                  <c:v>-8</c:v>
                </c:pt>
                <c:pt idx="2">
                  <c:v>-7</c:v>
                </c:pt>
                <c:pt idx="3">
                  <c:v>-6</c:v>
                </c:pt>
                <c:pt idx="4">
                  <c:v>-5.5</c:v>
                </c:pt>
                <c:pt idx="5">
                  <c:v>-5</c:v>
                </c:pt>
                <c:pt idx="6">
                  <c:v>-4.5</c:v>
                </c:pt>
                <c:pt idx="7">
                  <c:v>-4</c:v>
                </c:pt>
                <c:pt idx="8">
                  <c:v>-3.5</c:v>
                </c:pt>
                <c:pt idx="9">
                  <c:v>-3</c:v>
                </c:pt>
                <c:pt idx="10">
                  <c:v>-2.5</c:v>
                </c:pt>
                <c:pt idx="11">
                  <c:v>-2</c:v>
                </c:pt>
                <c:pt idx="12">
                  <c:v>-1.5</c:v>
                </c:pt>
                <c:pt idx="13">
                  <c:v>-1</c:v>
                </c:pt>
                <c:pt idx="14">
                  <c:v>-0.5</c:v>
                </c:pt>
                <c:pt idx="15">
                  <c:v>0</c:v>
                </c:pt>
                <c:pt idx="16">
                  <c:v>0.5</c:v>
                </c:pt>
                <c:pt idx="17">
                  <c:v>1</c:v>
                </c:pt>
                <c:pt idx="18">
                  <c:v>1.5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</c:numCache>
            </c:numRef>
          </c:xVal>
          <c:yVal>
            <c:numRef>
              <c:f>Sheet2!$D$2:$D$27</c:f>
              <c:numCache>
                <c:formatCode>General</c:formatCode>
                <c:ptCount val="26"/>
                <c:pt idx="0">
                  <c:v>-4</c:v>
                </c:pt>
                <c:pt idx="1">
                  <c:v>-3.6989700043360187</c:v>
                </c:pt>
                <c:pt idx="2">
                  <c:v>-3.3979400086720375</c:v>
                </c:pt>
                <c:pt idx="3">
                  <c:v>-3.1549019599857431</c:v>
                </c:pt>
                <c:pt idx="4">
                  <c:v>-3.0457574905606752</c:v>
                </c:pt>
                <c:pt idx="5">
                  <c:v>-2.8239087409443187</c:v>
                </c:pt>
                <c:pt idx="6">
                  <c:v>-2.6382721639824069</c:v>
                </c:pt>
                <c:pt idx="7">
                  <c:v>-2.3565473235138126</c:v>
                </c:pt>
                <c:pt idx="8">
                  <c:v>-2.1870866433571443</c:v>
                </c:pt>
                <c:pt idx="9">
                  <c:v>-1.9706162223147903</c:v>
                </c:pt>
                <c:pt idx="10">
                  <c:v>-1.7986028756795487</c:v>
                </c:pt>
                <c:pt idx="11">
                  <c:v>-1.6439741428068773</c:v>
                </c:pt>
                <c:pt idx="12">
                  <c:v>-1.5058454059815571</c:v>
                </c:pt>
                <c:pt idx="13">
                  <c:v>-1.3260580013659122</c:v>
                </c:pt>
                <c:pt idx="14">
                  <c:v>-1.0310503190186573</c:v>
                </c:pt>
                <c:pt idx="15">
                  <c:v>-0.61762269653188628</c:v>
                </c:pt>
                <c:pt idx="16">
                  <c:v>-0.11227020271196969</c:v>
                </c:pt>
                <c:pt idx="17">
                  <c:v>0.20471672740048369</c:v>
                </c:pt>
                <c:pt idx="18">
                  <c:v>0.36214304958195997</c:v>
                </c:pt>
                <c:pt idx="19">
                  <c:v>0.49584948522601635</c:v>
                </c:pt>
                <c:pt idx="20">
                  <c:v>0.62963382474431639</c:v>
                </c:pt>
                <c:pt idx="21">
                  <c:v>0.66296548808512767</c:v>
                </c:pt>
                <c:pt idx="22">
                  <c:v>0.68683281898900039</c:v>
                </c:pt>
                <c:pt idx="23">
                  <c:v>0.70605175185706559</c:v>
                </c:pt>
                <c:pt idx="24">
                  <c:v>0.71868433646993335</c:v>
                </c:pt>
                <c:pt idx="25">
                  <c:v>0.72853233369726611</c:v>
                </c:pt>
              </c:numCache>
            </c:numRef>
          </c:yVal>
        </c:ser>
        <c:axId val="69260416"/>
        <c:axId val="69247744"/>
      </c:scatterChart>
      <c:valAx>
        <c:axId val="69260416"/>
        <c:scaling>
          <c:orientation val="minMax"/>
        </c:scaling>
        <c:axPos val="b"/>
        <c:numFmt formatCode="General" sourceLinked="1"/>
        <c:tickLblPos val="nextTo"/>
        <c:crossAx val="69247744"/>
        <c:crosses val="autoZero"/>
        <c:crossBetween val="midCat"/>
      </c:valAx>
      <c:valAx>
        <c:axId val="69247744"/>
        <c:scaling>
          <c:orientation val="minMax"/>
        </c:scaling>
        <c:axPos val="l"/>
        <c:majorGridlines/>
        <c:numFmt formatCode="General" sourceLinked="1"/>
        <c:tickLblPos val="nextTo"/>
        <c:crossAx val="692604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1</xdr:row>
      <xdr:rowOff>133350</xdr:rowOff>
    </xdr:from>
    <xdr:to>
      <xdr:col>18</xdr:col>
      <xdr:colOff>152400</xdr:colOff>
      <xdr:row>16</xdr:row>
      <xdr:rowOff>19050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304800</xdr:colOff>
      <xdr:row>12</xdr:row>
      <xdr:rowOff>95250</xdr:rowOff>
    </xdr:from>
    <xdr:to>
      <xdr:col>14</xdr:col>
      <xdr:colOff>419100</xdr:colOff>
      <xdr:row>34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523875</xdr:colOff>
      <xdr:row>1</xdr:row>
      <xdr:rowOff>180975</xdr:rowOff>
    </xdr:from>
    <xdr:to>
      <xdr:col>18</xdr:col>
      <xdr:colOff>219075</xdr:colOff>
      <xdr:row>16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17</xdr:row>
      <xdr:rowOff>38100</xdr:rowOff>
    </xdr:from>
    <xdr:to>
      <xdr:col>13</xdr:col>
      <xdr:colOff>171450</xdr:colOff>
      <xdr:row>31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abSelected="1" workbookViewId="0">
      <selection activeCell="C2" sqref="C2:D35"/>
    </sheetView>
  </sheetViews>
  <sheetFormatPr defaultRowHeight="15"/>
  <sheetData>
    <row r="1" spans="1:4">
      <c r="A1" t="s">
        <v>0</v>
      </c>
      <c r="B1" t="s">
        <v>1</v>
      </c>
      <c r="C1" t="s">
        <v>2</v>
      </c>
      <c r="D1" t="s">
        <v>0</v>
      </c>
    </row>
    <row r="2" spans="1:4">
      <c r="A2">
        <v>0.5</v>
      </c>
      <c r="B2">
        <v>0.77</v>
      </c>
      <c r="C2">
        <f t="shared" ref="C2:C35" si="0">B2^(2/3)</f>
        <v>0.84009258238805273</v>
      </c>
      <c r="D2">
        <f>A2</f>
        <v>0.5</v>
      </c>
    </row>
    <row r="3" spans="1:4">
      <c r="A3">
        <v>1</v>
      </c>
      <c r="B3">
        <v>1.25</v>
      </c>
      <c r="C3">
        <f t="shared" si="0"/>
        <v>1.1603972084031948</v>
      </c>
      <c r="D3">
        <f t="shared" ref="D3:D35" si="1">A3</f>
        <v>1</v>
      </c>
    </row>
    <row r="4" spans="1:4">
      <c r="A4">
        <v>1.5</v>
      </c>
      <c r="B4">
        <v>1.79</v>
      </c>
      <c r="C4">
        <f t="shared" si="0"/>
        <v>1.4742416862411394</v>
      </c>
      <c r="D4">
        <f t="shared" si="1"/>
        <v>1.5</v>
      </c>
    </row>
    <row r="5" spans="1:4">
      <c r="A5">
        <v>2</v>
      </c>
      <c r="B5">
        <v>2.35</v>
      </c>
      <c r="C5">
        <f t="shared" si="0"/>
        <v>1.7675779484371485</v>
      </c>
      <c r="D5">
        <f t="shared" si="1"/>
        <v>2</v>
      </c>
    </row>
    <row r="6" spans="1:4">
      <c r="A6">
        <v>2.5</v>
      </c>
      <c r="B6">
        <v>2.94</v>
      </c>
      <c r="C6">
        <f t="shared" si="0"/>
        <v>2.0522560924295328</v>
      </c>
      <c r="D6">
        <f t="shared" si="1"/>
        <v>2.5</v>
      </c>
    </row>
    <row r="7" spans="1:4">
      <c r="A7">
        <v>3</v>
      </c>
      <c r="B7">
        <v>3.57</v>
      </c>
      <c r="C7">
        <f t="shared" si="0"/>
        <v>2.3358528340546965</v>
      </c>
      <c r="D7">
        <f t="shared" si="1"/>
        <v>3</v>
      </c>
    </row>
    <row r="8" spans="1:4">
      <c r="A8">
        <v>3.5</v>
      </c>
      <c r="B8">
        <v>4.21</v>
      </c>
      <c r="C8">
        <f t="shared" si="0"/>
        <v>2.6072823451627376</v>
      </c>
      <c r="D8">
        <f t="shared" si="1"/>
        <v>3.5</v>
      </c>
    </row>
    <row r="9" spans="1:4">
      <c r="A9">
        <v>4</v>
      </c>
      <c r="B9">
        <v>4.91</v>
      </c>
      <c r="C9">
        <f t="shared" si="0"/>
        <v>2.8888234096488921</v>
      </c>
      <c r="D9">
        <f t="shared" si="1"/>
        <v>4</v>
      </c>
    </row>
    <row r="10" spans="1:4">
      <c r="A10">
        <v>4.5</v>
      </c>
      <c r="B10">
        <v>5.68</v>
      </c>
      <c r="C10">
        <f t="shared" si="0"/>
        <v>3.1834562845219674</v>
      </c>
      <c r="D10">
        <f t="shared" si="1"/>
        <v>4.5</v>
      </c>
    </row>
    <row r="11" spans="1:4">
      <c r="A11">
        <v>5</v>
      </c>
      <c r="B11">
        <v>6.42</v>
      </c>
      <c r="C11">
        <f t="shared" si="0"/>
        <v>3.4542732178652469</v>
      </c>
      <c r="D11">
        <f t="shared" si="1"/>
        <v>5</v>
      </c>
    </row>
    <row r="12" spans="1:4">
      <c r="A12">
        <v>5.5</v>
      </c>
      <c r="B12">
        <v>7.23</v>
      </c>
      <c r="C12">
        <f t="shared" si="0"/>
        <v>3.7390292694507758</v>
      </c>
      <c r="D12">
        <f t="shared" si="1"/>
        <v>5.5</v>
      </c>
    </row>
    <row r="13" spans="1:4">
      <c r="A13">
        <v>6</v>
      </c>
      <c r="B13">
        <v>8.08</v>
      </c>
      <c r="C13">
        <f t="shared" si="0"/>
        <v>4.0266224186084498</v>
      </c>
      <c r="D13">
        <f t="shared" si="1"/>
        <v>6</v>
      </c>
    </row>
    <row r="14" spans="1:4">
      <c r="A14">
        <v>6.5</v>
      </c>
      <c r="B14">
        <v>8.9600000000000009</v>
      </c>
      <c r="C14">
        <f t="shared" si="0"/>
        <v>4.3139191996413597</v>
      </c>
      <c r="D14">
        <f t="shared" si="1"/>
        <v>6.5</v>
      </c>
    </row>
    <row r="15" spans="1:4">
      <c r="A15">
        <v>7</v>
      </c>
      <c r="B15">
        <v>9.86</v>
      </c>
      <c r="C15">
        <f t="shared" si="0"/>
        <v>4.5981656201933294</v>
      </c>
      <c r="D15">
        <f t="shared" si="1"/>
        <v>7</v>
      </c>
    </row>
    <row r="16" spans="1:4">
      <c r="A16">
        <v>7.5</v>
      </c>
      <c r="B16">
        <v>10.8</v>
      </c>
      <c r="C16">
        <f t="shared" si="0"/>
        <v>4.8859517098708309</v>
      </c>
      <c r="D16">
        <f t="shared" si="1"/>
        <v>7.5</v>
      </c>
    </row>
    <row r="17" spans="1:4">
      <c r="A17">
        <v>8</v>
      </c>
      <c r="B17">
        <v>11.72</v>
      </c>
      <c r="C17">
        <f t="shared" si="0"/>
        <v>5.1596282006812713</v>
      </c>
      <c r="D17">
        <f t="shared" si="1"/>
        <v>8</v>
      </c>
    </row>
    <row r="18" spans="1:4">
      <c r="A18">
        <v>8.5</v>
      </c>
      <c r="B18">
        <v>12.66</v>
      </c>
      <c r="C18">
        <f t="shared" si="0"/>
        <v>5.4319505014204399</v>
      </c>
      <c r="D18">
        <f t="shared" si="1"/>
        <v>8.5</v>
      </c>
    </row>
    <row r="19" spans="1:4">
      <c r="A19">
        <v>9</v>
      </c>
      <c r="B19">
        <v>13.58</v>
      </c>
      <c r="C19">
        <f t="shared" si="0"/>
        <v>5.6920212569622191</v>
      </c>
      <c r="D19">
        <f t="shared" si="1"/>
        <v>9</v>
      </c>
    </row>
    <row r="20" spans="1:4">
      <c r="A20">
        <v>9.5</v>
      </c>
      <c r="B20">
        <v>14.44</v>
      </c>
      <c r="C20">
        <f t="shared" si="0"/>
        <v>5.9298648526899616</v>
      </c>
      <c r="D20">
        <f t="shared" si="1"/>
        <v>9.5</v>
      </c>
    </row>
    <row r="21" spans="1:4">
      <c r="A21">
        <v>10</v>
      </c>
      <c r="B21">
        <v>15.28</v>
      </c>
      <c r="C21">
        <f t="shared" si="0"/>
        <v>6.1576580741652034</v>
      </c>
      <c r="D21">
        <f t="shared" si="1"/>
        <v>10</v>
      </c>
    </row>
    <row r="22" spans="1:4">
      <c r="A22">
        <v>10.5</v>
      </c>
      <c r="B22">
        <v>16.11</v>
      </c>
      <c r="C22">
        <f t="shared" si="0"/>
        <v>6.3786733155316577</v>
      </c>
      <c r="D22">
        <f t="shared" si="1"/>
        <v>10.5</v>
      </c>
    </row>
    <row r="23" spans="1:4">
      <c r="A23">
        <v>11</v>
      </c>
      <c r="B23">
        <v>16.97</v>
      </c>
      <c r="C23">
        <f t="shared" si="0"/>
        <v>6.6037085065746917</v>
      </c>
      <c r="D23">
        <f t="shared" si="1"/>
        <v>11</v>
      </c>
    </row>
    <row r="24" spans="1:4">
      <c r="A24">
        <v>11.5</v>
      </c>
      <c r="B24">
        <v>17.87</v>
      </c>
      <c r="C24">
        <f t="shared" si="0"/>
        <v>6.8351759985375997</v>
      </c>
      <c r="D24">
        <f t="shared" si="1"/>
        <v>11.5</v>
      </c>
    </row>
    <row r="25" spans="1:4">
      <c r="A25">
        <v>12</v>
      </c>
      <c r="B25">
        <v>18.86</v>
      </c>
      <c r="C25">
        <f t="shared" si="0"/>
        <v>7.085347019948947</v>
      </c>
      <c r="D25">
        <f t="shared" si="1"/>
        <v>12</v>
      </c>
    </row>
    <row r="26" spans="1:4">
      <c r="A26">
        <v>12.5</v>
      </c>
      <c r="B26">
        <v>19.809999999999999</v>
      </c>
      <c r="C26">
        <f t="shared" si="0"/>
        <v>7.3213243992996508</v>
      </c>
      <c r="D26">
        <f t="shared" si="1"/>
        <v>12.5</v>
      </c>
    </row>
    <row r="27" spans="1:4">
      <c r="A27">
        <v>13</v>
      </c>
      <c r="B27">
        <v>20.9</v>
      </c>
      <c r="C27">
        <f t="shared" si="0"/>
        <v>7.5874793842459276</v>
      </c>
      <c r="D27">
        <f t="shared" si="1"/>
        <v>13</v>
      </c>
    </row>
    <row r="28" spans="1:4">
      <c r="A28">
        <v>13.5</v>
      </c>
      <c r="B28">
        <v>21.9</v>
      </c>
      <c r="C28">
        <f t="shared" si="0"/>
        <v>7.8276141544561906</v>
      </c>
      <c r="D28">
        <f t="shared" si="1"/>
        <v>13.5</v>
      </c>
    </row>
    <row r="29" spans="1:4">
      <c r="A29">
        <v>14</v>
      </c>
      <c r="B29">
        <v>23</v>
      </c>
      <c r="C29">
        <f t="shared" si="0"/>
        <v>8.0875793990900622</v>
      </c>
      <c r="D29">
        <f t="shared" si="1"/>
        <v>14</v>
      </c>
    </row>
    <row r="30" spans="1:4">
      <c r="A30">
        <v>14.5</v>
      </c>
      <c r="B30">
        <v>24</v>
      </c>
      <c r="C30">
        <f t="shared" si="0"/>
        <v>8.3203352922076164</v>
      </c>
      <c r="D30">
        <f t="shared" si="1"/>
        <v>14.5</v>
      </c>
    </row>
    <row r="31" spans="1:4">
      <c r="A31">
        <v>15</v>
      </c>
      <c r="B31">
        <v>25.2</v>
      </c>
      <c r="C31">
        <f t="shared" si="0"/>
        <v>8.595418507988029</v>
      </c>
      <c r="D31">
        <f t="shared" si="1"/>
        <v>15</v>
      </c>
    </row>
    <row r="32" spans="1:4">
      <c r="A32">
        <v>15.5</v>
      </c>
      <c r="B32">
        <v>26.5</v>
      </c>
      <c r="C32">
        <f t="shared" si="0"/>
        <v>8.8885430999744788</v>
      </c>
      <c r="D32">
        <f t="shared" si="1"/>
        <v>15.5</v>
      </c>
    </row>
    <row r="33" spans="1:4">
      <c r="A33">
        <v>16</v>
      </c>
      <c r="B33">
        <v>34.1</v>
      </c>
      <c r="C33">
        <f t="shared" si="0"/>
        <v>10.515653145892353</v>
      </c>
      <c r="D33">
        <f t="shared" si="1"/>
        <v>16</v>
      </c>
    </row>
    <row r="34" spans="1:4">
      <c r="A34">
        <v>16.5</v>
      </c>
      <c r="B34">
        <v>42.1</v>
      </c>
      <c r="C34">
        <f t="shared" si="0"/>
        <v>12.101932619383101</v>
      </c>
      <c r="D34">
        <f t="shared" si="1"/>
        <v>16.5</v>
      </c>
    </row>
    <row r="35" spans="1:4">
      <c r="A35">
        <v>17</v>
      </c>
      <c r="B35">
        <v>55.8</v>
      </c>
      <c r="C35">
        <f t="shared" si="0"/>
        <v>14.602351532160471</v>
      </c>
      <c r="D35">
        <f t="shared" si="1"/>
        <v>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G11" sqref="G11"/>
    </sheetView>
  </sheetViews>
  <sheetFormatPr defaultRowHeight="15"/>
  <cols>
    <col min="2" max="2" width="9.85546875" bestFit="1" customWidth="1"/>
  </cols>
  <sheetData>
    <row r="1" spans="1:4">
      <c r="A1" t="s">
        <v>0</v>
      </c>
      <c r="B1" t="s">
        <v>3</v>
      </c>
      <c r="C1" t="s">
        <v>4</v>
      </c>
      <c r="D1" t="s">
        <v>5</v>
      </c>
    </row>
    <row r="2" spans="1:4">
      <c r="A2">
        <v>-9</v>
      </c>
      <c r="B2">
        <v>-2.2000000000000002</v>
      </c>
      <c r="C2">
        <f>B2/1000</f>
        <v>-2.2000000000000001E-3</v>
      </c>
      <c r="D2">
        <f>LOG10(C2 - $C$2 + 0.0001)</f>
        <v>-4</v>
      </c>
    </row>
    <row r="3" spans="1:4">
      <c r="A3">
        <v>-8</v>
      </c>
      <c r="B3">
        <v>-2</v>
      </c>
      <c r="C3">
        <f t="shared" ref="C3:C36" si="0">B3/1000</f>
        <v>-2E-3</v>
      </c>
      <c r="D3">
        <f t="shared" ref="D3:D36" si="1">LOG10(C3 - $C$2)</f>
        <v>-3.6989700043360187</v>
      </c>
    </row>
    <row r="4" spans="1:4">
      <c r="A4">
        <v>-7</v>
      </c>
      <c r="B4">
        <v>-1.8</v>
      </c>
      <c r="C4">
        <f t="shared" si="0"/>
        <v>-1.8E-3</v>
      </c>
      <c r="D4">
        <f t="shared" si="1"/>
        <v>-3.3979400086720375</v>
      </c>
    </row>
    <row r="5" spans="1:4">
      <c r="A5">
        <v>-6</v>
      </c>
      <c r="B5">
        <v>-1.5</v>
      </c>
      <c r="C5">
        <f t="shared" si="0"/>
        <v>-1.5E-3</v>
      </c>
      <c r="D5">
        <f t="shared" si="1"/>
        <v>-3.1549019599857431</v>
      </c>
    </row>
    <row r="6" spans="1:4">
      <c r="A6">
        <v>-5.5</v>
      </c>
      <c r="B6">
        <v>-1.3</v>
      </c>
      <c r="C6">
        <f t="shared" si="0"/>
        <v>-1.2999999999999999E-3</v>
      </c>
      <c r="D6">
        <f t="shared" si="1"/>
        <v>-3.0457574905606752</v>
      </c>
    </row>
    <row r="7" spans="1:4">
      <c r="A7">
        <v>-5</v>
      </c>
      <c r="B7">
        <v>-0.7</v>
      </c>
      <c r="C7">
        <f t="shared" si="0"/>
        <v>-6.9999999999999999E-4</v>
      </c>
      <c r="D7">
        <f t="shared" si="1"/>
        <v>-2.8239087409443187</v>
      </c>
    </row>
    <row r="8" spans="1:4">
      <c r="A8">
        <v>-4.5</v>
      </c>
      <c r="B8">
        <v>0.1</v>
      </c>
      <c r="C8">
        <f t="shared" si="0"/>
        <v>1E-4</v>
      </c>
      <c r="D8">
        <f t="shared" si="1"/>
        <v>-2.6382721639824069</v>
      </c>
    </row>
    <row r="9" spans="1:4">
      <c r="A9">
        <v>-4</v>
      </c>
      <c r="B9">
        <v>2.2000000000000002</v>
      </c>
      <c r="C9">
        <f t="shared" si="0"/>
        <v>2.2000000000000001E-3</v>
      </c>
      <c r="D9">
        <f t="shared" si="1"/>
        <v>-2.3565473235138126</v>
      </c>
    </row>
    <row r="10" spans="1:4">
      <c r="A10">
        <v>-3.5</v>
      </c>
      <c r="B10">
        <v>4.3</v>
      </c>
      <c r="C10">
        <f t="shared" si="0"/>
        <v>4.3E-3</v>
      </c>
      <c r="D10">
        <f t="shared" si="1"/>
        <v>-2.1870866433571443</v>
      </c>
    </row>
    <row r="11" spans="1:4">
      <c r="A11">
        <v>-3</v>
      </c>
      <c r="B11">
        <v>8.5</v>
      </c>
      <c r="C11">
        <f t="shared" si="0"/>
        <v>8.5000000000000006E-3</v>
      </c>
      <c r="D11">
        <f t="shared" si="1"/>
        <v>-1.9706162223147903</v>
      </c>
    </row>
    <row r="12" spans="1:4">
      <c r="A12">
        <v>-2.5</v>
      </c>
      <c r="B12">
        <v>13.7</v>
      </c>
      <c r="C12">
        <f t="shared" si="0"/>
        <v>1.3699999999999999E-2</v>
      </c>
      <c r="D12">
        <f t="shared" si="1"/>
        <v>-1.7986028756795487</v>
      </c>
    </row>
    <row r="13" spans="1:4">
      <c r="A13">
        <v>-2</v>
      </c>
      <c r="B13">
        <v>20.5</v>
      </c>
      <c r="C13">
        <f t="shared" si="0"/>
        <v>2.0500000000000001E-2</v>
      </c>
      <c r="D13">
        <f t="shared" si="1"/>
        <v>-1.6439741428068773</v>
      </c>
    </row>
    <row r="14" spans="1:4">
      <c r="A14">
        <v>-1.5</v>
      </c>
      <c r="B14">
        <v>29</v>
      </c>
      <c r="C14">
        <f t="shared" si="0"/>
        <v>2.9000000000000001E-2</v>
      </c>
      <c r="D14">
        <f t="shared" si="1"/>
        <v>-1.5058454059815571</v>
      </c>
    </row>
    <row r="15" spans="1:4">
      <c r="A15">
        <v>-1</v>
      </c>
      <c r="B15">
        <v>45</v>
      </c>
      <c r="C15">
        <f t="shared" si="0"/>
        <v>4.4999999999999998E-2</v>
      </c>
      <c r="D15">
        <f t="shared" si="1"/>
        <v>-1.3260580013659122</v>
      </c>
    </row>
    <row r="16" spans="1:4">
      <c r="A16">
        <v>-0.5</v>
      </c>
      <c r="B16">
        <v>90.9</v>
      </c>
      <c r="C16">
        <f t="shared" si="0"/>
        <v>9.0900000000000009E-2</v>
      </c>
      <c r="D16">
        <f t="shared" si="1"/>
        <v>-1.0310503190186573</v>
      </c>
    </row>
    <row r="17" spans="1:4">
      <c r="A17">
        <v>0</v>
      </c>
      <c r="B17">
        <v>239</v>
      </c>
      <c r="C17">
        <f t="shared" si="0"/>
        <v>0.23899999999999999</v>
      </c>
      <c r="D17">
        <f t="shared" si="1"/>
        <v>-0.61762269653188628</v>
      </c>
    </row>
    <row r="18" spans="1:4">
      <c r="A18">
        <v>0.5</v>
      </c>
      <c r="B18">
        <v>770</v>
      </c>
      <c r="C18">
        <f t="shared" si="0"/>
        <v>0.77</v>
      </c>
      <c r="D18">
        <f t="shared" si="1"/>
        <v>-0.11227020271196969</v>
      </c>
    </row>
    <row r="19" spans="1:4">
      <c r="A19">
        <v>1</v>
      </c>
      <c r="B19">
        <v>1600</v>
      </c>
      <c r="C19">
        <f t="shared" si="0"/>
        <v>1.6</v>
      </c>
      <c r="D19">
        <f t="shared" si="1"/>
        <v>0.20471672740048369</v>
      </c>
    </row>
    <row r="20" spans="1:4">
      <c r="A20">
        <v>1.5</v>
      </c>
      <c r="B20">
        <v>2300</v>
      </c>
      <c r="C20">
        <f t="shared" si="0"/>
        <v>2.2999999999999998</v>
      </c>
      <c r="D20">
        <f t="shared" si="1"/>
        <v>0.36214304958195997</v>
      </c>
    </row>
    <row r="21" spans="1:4">
      <c r="A21">
        <v>2</v>
      </c>
      <c r="B21">
        <v>3130</v>
      </c>
      <c r="C21">
        <f t="shared" si="0"/>
        <v>3.13</v>
      </c>
      <c r="D21">
        <f t="shared" si="1"/>
        <v>0.49584948522601635</v>
      </c>
    </row>
    <row r="22" spans="1:4">
      <c r="A22">
        <v>3</v>
      </c>
      <c r="B22">
        <v>4260</v>
      </c>
      <c r="C22">
        <f t="shared" si="0"/>
        <v>4.26</v>
      </c>
      <c r="D22">
        <f t="shared" si="1"/>
        <v>0.62963382474431639</v>
      </c>
    </row>
    <row r="23" spans="1:4">
      <c r="A23">
        <v>4</v>
      </c>
      <c r="B23">
        <v>4600</v>
      </c>
      <c r="C23">
        <f t="shared" si="0"/>
        <v>4.5999999999999996</v>
      </c>
      <c r="D23">
        <f t="shared" si="1"/>
        <v>0.66296548808512767</v>
      </c>
    </row>
    <row r="24" spans="1:4">
      <c r="A24">
        <v>5</v>
      </c>
      <c r="B24">
        <v>4860</v>
      </c>
      <c r="C24">
        <f t="shared" si="0"/>
        <v>4.8600000000000003</v>
      </c>
      <c r="D24">
        <f t="shared" si="1"/>
        <v>0.68683281898900039</v>
      </c>
    </row>
    <row r="25" spans="1:4">
      <c r="A25">
        <v>6</v>
      </c>
      <c r="B25">
        <v>5080</v>
      </c>
      <c r="C25">
        <f t="shared" si="0"/>
        <v>5.08</v>
      </c>
      <c r="D25">
        <f t="shared" si="1"/>
        <v>0.70605175185706559</v>
      </c>
    </row>
    <row r="26" spans="1:4">
      <c r="A26">
        <v>7</v>
      </c>
      <c r="B26">
        <v>5230</v>
      </c>
      <c r="C26">
        <f t="shared" si="0"/>
        <v>5.23</v>
      </c>
      <c r="D26">
        <f t="shared" si="1"/>
        <v>0.71868433646993335</v>
      </c>
    </row>
    <row r="27" spans="1:4">
      <c r="A27">
        <v>8</v>
      </c>
      <c r="B27">
        <v>5350</v>
      </c>
      <c r="C27">
        <f t="shared" si="0"/>
        <v>5.35</v>
      </c>
      <c r="D27">
        <f t="shared" si="1"/>
        <v>0.72853233369726611</v>
      </c>
    </row>
    <row r="28" spans="1:4">
      <c r="A28">
        <v>9</v>
      </c>
      <c r="B28">
        <v>5450</v>
      </c>
      <c r="C28">
        <f t="shared" si="0"/>
        <v>5.45</v>
      </c>
      <c r="D28">
        <f t="shared" si="1"/>
        <v>0.73657177843616184</v>
      </c>
    </row>
    <row r="29" spans="1:4">
      <c r="A29">
        <v>10</v>
      </c>
      <c r="B29">
        <v>5550</v>
      </c>
      <c r="C29">
        <f t="shared" si="0"/>
        <v>5.55</v>
      </c>
      <c r="D29">
        <f t="shared" si="1"/>
        <v>0.74446510177892333</v>
      </c>
    </row>
    <row r="30" spans="1:4">
      <c r="A30">
        <v>11</v>
      </c>
      <c r="B30">
        <v>5660</v>
      </c>
      <c r="C30">
        <f t="shared" si="0"/>
        <v>5.66</v>
      </c>
      <c r="D30">
        <f t="shared" si="1"/>
        <v>0.75298520543218372</v>
      </c>
    </row>
    <row r="31" spans="1:4">
      <c r="A31">
        <v>12</v>
      </c>
      <c r="B31">
        <v>5820</v>
      </c>
      <c r="C31">
        <f t="shared" si="0"/>
        <v>5.82</v>
      </c>
      <c r="D31">
        <f t="shared" si="1"/>
        <v>0.76508711992871203</v>
      </c>
    </row>
    <row r="32" spans="1:4">
      <c r="A32">
        <v>13</v>
      </c>
      <c r="B32">
        <v>6170</v>
      </c>
      <c r="C32">
        <f t="shared" si="0"/>
        <v>6.17</v>
      </c>
      <c r="D32">
        <f t="shared" si="1"/>
        <v>0.79043999021825029</v>
      </c>
    </row>
    <row r="33" spans="1:4">
      <c r="A33">
        <v>14</v>
      </c>
      <c r="B33">
        <v>6930</v>
      </c>
      <c r="C33">
        <f t="shared" si="0"/>
        <v>6.93</v>
      </c>
      <c r="D33">
        <f t="shared" si="1"/>
        <v>0.84087108399620591</v>
      </c>
    </row>
    <row r="34" spans="1:4">
      <c r="A34">
        <v>15</v>
      </c>
      <c r="B34">
        <v>7880</v>
      </c>
      <c r="C34">
        <f t="shared" si="0"/>
        <v>7.88</v>
      </c>
      <c r="D34">
        <f t="shared" si="1"/>
        <v>0.89664745029543158</v>
      </c>
    </row>
    <row r="35" spans="1:4">
      <c r="A35">
        <v>16</v>
      </c>
      <c r="B35">
        <v>8890</v>
      </c>
      <c r="C35">
        <f t="shared" si="0"/>
        <v>8.89</v>
      </c>
      <c r="D35">
        <f t="shared" si="1"/>
        <v>0.94900922212407124</v>
      </c>
    </row>
    <row r="36" spans="1:4">
      <c r="A36">
        <v>17</v>
      </c>
      <c r="B36">
        <v>9710</v>
      </c>
      <c r="C36">
        <f t="shared" si="0"/>
        <v>9.7100000000000009</v>
      </c>
      <c r="D36">
        <f t="shared" si="1"/>
        <v>0.98731761710042121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allenam</dc:creator>
  <cp:lastModifiedBy>allenam</cp:lastModifiedBy>
  <dcterms:created xsi:type="dcterms:W3CDTF">2012-09-24T10:09:26Z</dcterms:created>
  <dcterms:modified xsi:type="dcterms:W3CDTF">2012-10-01T09:06:11Z</dcterms:modified>
</cp:coreProperties>
</file>